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fileserver01\projekty\PROJ230070\2 nabidka\"/>
    </mc:Choice>
  </mc:AlternateContent>
  <xr:revisionPtr revIDLastSave="0" documentId="13_ncr:1_{7B9BA84E-97CE-4A84-B807-61D5CB9B95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81029"/>
</workbook>
</file>

<file path=xl/calcChain.xml><?xml version="1.0" encoding="utf-8"?>
<calcChain xmlns="http://schemas.openxmlformats.org/spreadsheetml/2006/main">
  <c r="S8" i="1" l="1"/>
  <c r="P8" i="1"/>
  <c r="P7" i="1"/>
  <c r="T8" i="1" l="1"/>
  <c r="Q11" i="1"/>
  <c r="T7" i="1"/>
  <c r="S7" i="1" l="1"/>
  <c r="R11" i="1" s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<sst xmlns="http://schemas.openxmlformats.org/spreadsheetml/2006/main" count="52" uniqueCount="47">
  <si>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</si>
  <si>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</si>
  <si>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</si>
  <si>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</si>
  <si>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</si>
  <si>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</si>
  <si>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</si>
  <si>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</si>
  <si>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</si>
  <si>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</si>
  <si>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</si>
  <si>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</si>
  <si>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</si>
  <si>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</si>
  <si>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</si>
  <si>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</si>
  <si>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</si>
  <si>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</si>
  <si>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</si>
  <si>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</si>
  <si>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</si>
  <si>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</si>
  <si>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</si>
  <si>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</si>
  <si>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</si>
  <si>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</si>
  <si>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</si>
  <si>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</si>
  <si>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</si>
  <si>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</si>
  <si>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</si>
  <si>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</si>
  <si>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</si>
  <si>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</si>
  <si>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018 - 2023 </t>
  </si>
  <si>
    <t>Brašna na notebook</t>
  </si>
  <si>
    <t>Vlasta Suchomelová,
Tel.: 724 005 497,
37763 2001</t>
  </si>
  <si>
    <t>Technická 8, 
301 00 Plzeň,
Fakulta aplikovaných věd - Děkanát,
místnost UC 131</t>
  </si>
  <si>
    <t xml:space="preserve">Černá látková brašna na notebook.
Kompatibilní s notebookem o velikosti úhlopříčky 14,1".
2 uši a popruh přes rameno. </t>
  </si>
  <si>
    <t>Michal Manda,
Tel.: 727 916 947,
37763 4861</t>
  </si>
  <si>
    <t>Kollárova 19, 
301 00 Plzeň,
Správa kolejí a menz,
místnost KO 225</t>
  </si>
  <si>
    <t>Počítač včetně klávesnice a myši</t>
  </si>
  <si>
    <t>Záruka na zboží min. 48 měsíců, servis NBD on site.</t>
  </si>
  <si>
    <t>Výkon procesoru v Passmark CPU více než 12 500 bodů (platné ke dni 17.2.2023), minimálně 4 jádra.
Operační paměť typu DDR4 minimálně 16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10 Pro (Windows 10 nebo vyšší)-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</si>
  <si>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Lenovo Idea Toploader T210 BLACK, 2 roky</t>
  </si>
  <si>
    <t>https://tcocertified.com/product-finder/?product=C820090094ThinkCentreM75sGen2</t>
  </si>
  <si>
    <t>Lenovo ThinkCentre M75s G2 - AMD Ryzen 5 PRO
4650G, 16GB RAM, 512GB SSD, 48 měsíců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</si>
</sst>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H1" zoomScale="85" zoomScaleNormal="85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1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31" customWidth="1"/>
    <col min="13" max="13" width="23.5703125" customWidth="1"/>
    <col min="14" max="14" width="38.1406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84" t="s">
        <v>34</v>
      </c>
      <c r="C1" s="85"/>
      <c r="D1" s="85"/>
      <c r="E1"/>
      <c r="G1" s="41"/>
      <c r="V1"/>
    </row>
    <row r="2" spans="1:22" ht="78" customHeight="1" x14ac:dyDescent="0.25">
      <c r="C2"/>
      <c r="D2" s="9"/>
      <c r="E2" s="10"/>
      <c r="G2" s="88"/>
      <c r="H2" s="89"/>
      <c r="I2" s="89"/>
      <c r="J2" s="89"/>
      <c r="K2" s="89"/>
      <c r="L2" s="89"/>
      <c r="M2" s="89"/>
      <c r="N2" s="8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9"/>
      <c r="H3" s="89"/>
      <c r="I3" s="89"/>
      <c r="J3" s="89"/>
      <c r="K3" s="89"/>
      <c r="L3" s="89"/>
      <c r="M3" s="89"/>
      <c r="N3" s="8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22</v>
      </c>
      <c r="V6" s="34" t="s">
        <v>23</v>
      </c>
    </row>
    <row r="7" spans="1:22" ht="115.5" customHeight="1" thickTop="1" thickBot="1" x14ac:dyDescent="0.3">
      <c r="A7" s="20"/>
      <c r="B7" s="42">
        <v>1</v>
      </c>
      <c r="C7" s="43" t="s">
        <v>35</v>
      </c>
      <c r="D7" s="44">
        <v>3</v>
      </c>
      <c r="E7" s="45" t="s">
        <v>31</v>
      </c>
      <c r="F7" s="75" t="s">
        <v>38</v>
      </c>
      <c r="G7" s="79" t="s">
        <v>44</v>
      </c>
      <c r="H7" s="46" t="s">
        <v>32</v>
      </c>
      <c r="I7" s="47" t="s">
        <v>30</v>
      </c>
      <c r="J7" s="48" t="s">
        <v>32</v>
      </c>
      <c r="K7" s="49"/>
      <c r="L7" s="50"/>
      <c r="M7" s="72" t="s">
        <v>36</v>
      </c>
      <c r="N7" s="72" t="s">
        <v>37</v>
      </c>
      <c r="O7" s="51">
        <v>14</v>
      </c>
      <c r="P7" s="52">
        <f>D7*Q7</f>
        <v>1500</v>
      </c>
      <c r="Q7" s="53">
        <v>500</v>
      </c>
      <c r="R7" s="82">
        <v>289</v>
      </c>
      <c r="S7" s="54">
        <f>D7*R7</f>
        <v>867</v>
      </c>
      <c r="T7" s="55" t="str">
        <f>IF(ISNUMBER(R7), IF(R7&gt;Q7,"NEVYHOVUJE","VYHOVUJE")," ")</f>
        <v>VYHOVUJE</v>
      </c>
      <c r="U7" s="56"/>
      <c r="V7" s="57" t="s">
        <v>12</v>
      </c>
    </row>
    <row r="8" spans="1:22" ht="351.75" customHeight="1" thickBot="1" x14ac:dyDescent="0.3">
      <c r="A8" s="20"/>
      <c r="B8" s="58">
        <v>2</v>
      </c>
      <c r="C8" s="59" t="s">
        <v>41</v>
      </c>
      <c r="D8" s="60">
        <v>1</v>
      </c>
      <c r="E8" s="61" t="s">
        <v>31</v>
      </c>
      <c r="F8" s="78" t="s">
        <v>43</v>
      </c>
      <c r="G8" s="80" t="s">
        <v>46</v>
      </c>
      <c r="H8" s="81" t="s">
        <v>45</v>
      </c>
      <c r="I8" s="73" t="s">
        <v>30</v>
      </c>
      <c r="J8" s="62" t="s">
        <v>32</v>
      </c>
      <c r="K8" s="63"/>
      <c r="L8" s="64" t="s">
        <v>42</v>
      </c>
      <c r="M8" s="74" t="s">
        <v>39</v>
      </c>
      <c r="N8" s="74" t="s">
        <v>40</v>
      </c>
      <c r="O8" s="65">
        <v>21</v>
      </c>
      <c r="P8" s="66">
        <f>D8*Q8</f>
        <v>17000</v>
      </c>
      <c r="Q8" s="67">
        <v>17000</v>
      </c>
      <c r="R8" s="83">
        <v>14491</v>
      </c>
      <c r="S8" s="68">
        <f>D8*R8</f>
        <v>14491</v>
      </c>
      <c r="T8" s="69" t="str">
        <f>IF(ISNUMBER(R8), IF(R8&gt;Q8,"NEVYHOVUJE","VYHOVUJE")," ")</f>
        <v>VYHOVUJE</v>
      </c>
      <c r="U8" s="70"/>
      <c r="V8" s="7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7" t="s">
        <v>28</v>
      </c>
      <c r="C10" s="97"/>
      <c r="D10" s="97"/>
      <c r="E10" s="97"/>
      <c r="F10" s="97"/>
      <c r="G10" s="9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4" t="s">
        <v>10</v>
      </c>
      <c r="S10" s="95"/>
      <c r="T10" s="96"/>
      <c r="U10" s="24"/>
      <c r="V10" s="25"/>
    </row>
    <row r="11" spans="1:22" ht="50.45" customHeight="1" thickTop="1" thickBot="1" x14ac:dyDescent="0.3">
      <c r="B11" s="98" t="s">
        <v>26</v>
      </c>
      <c r="C11" s="98"/>
      <c r="D11" s="98"/>
      <c r="E11" s="98"/>
      <c r="F11" s="98"/>
      <c r="G11" s="98"/>
      <c r="H11" s="98"/>
      <c r="I11" s="26"/>
      <c r="L11" s="9"/>
      <c r="M11" s="9"/>
      <c r="N11" s="9"/>
      <c r="O11" s="27"/>
      <c r="P11" s="27"/>
      <c r="Q11" s="28">
        <f>SUM(P7:P8)</f>
        <v>18500</v>
      </c>
      <c r="R11" s="91">
        <f>SUM(S7:S8)</f>
        <v>15358</v>
      </c>
      <c r="S11" s="92"/>
      <c r="T11" s="93"/>
    </row>
    <row r="12" spans="1:22" ht="15.75" thickTop="1" x14ac:dyDescent="0.25">
      <c r="B12" s="90" t="s">
        <v>27</v>
      </c>
      <c r="C12" s="90"/>
      <c r="D12" s="90"/>
      <c r="E12" s="90"/>
      <c r="F12" s="90"/>
      <c r="G12" s="90"/>
      <c r="H12" s="7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7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WN7KS/psNbjG5mn2UoHmOG5FzRM5ZYpQho6YIYD/hCh0GiPwMce8yYKcY/8iAD1Si0qStDNiDTSC6E5kaU11Hw==" saltValue="JIs5QmWHU6/Sa4yc6SEKHw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3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Sára Pokorná</cp:lastModifiedBy>
  <cp:revision>3</cp:revision>
  <cp:lastPrinted>2023-03-01T07:48:51Z</cp:lastPrinted>
  <dcterms:created xsi:type="dcterms:W3CDTF">2014-03-05T12:43:32Z</dcterms:created>
  <dcterms:modified xsi:type="dcterms:W3CDTF">2023-03-01T07:48:53Z</dcterms:modified>
</cp:coreProperties>
</file>